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4\3ER TRIM\"/>
    </mc:Choice>
  </mc:AlternateContent>
  <bookViews>
    <workbookView xWindow="0" yWindow="0" windowWidth="14190" windowHeight="11730"/>
  </bookViews>
  <sheets>
    <sheet name="EAI" sheetId="4" r:id="rId1"/>
  </sheets>
  <definedNames>
    <definedName name="_xlnm._FilterDatabase" localSheetId="0" hidden="1">EAI!#REF!</definedName>
  </definedNames>
  <calcPr calcId="152511"/>
  <fileRecoveryPr autoRecover="0"/>
</workbook>
</file>

<file path=xl/calcChain.xml><?xml version="1.0" encoding="utf-8"?>
<calcChain xmlns="http://schemas.openxmlformats.org/spreadsheetml/2006/main">
  <c r="C37" i="4" l="1"/>
  <c r="C40" i="4" s="1"/>
  <c r="D37" i="4"/>
  <c r="D40" i="4" s="1"/>
  <c r="E37" i="4"/>
  <c r="F37" i="4"/>
  <c r="G37" i="4"/>
  <c r="G40" i="4" s="1"/>
  <c r="B37" i="4"/>
  <c r="B40" i="4" s="1"/>
  <c r="C31" i="4"/>
  <c r="D31" i="4"/>
  <c r="E31" i="4"/>
  <c r="E40" i="4" s="1"/>
  <c r="F31" i="4"/>
  <c r="F40" i="4" s="1"/>
  <c r="G31" i="4"/>
  <c r="B31" i="4"/>
  <c r="C21" i="4"/>
  <c r="D21" i="4"/>
  <c r="E21" i="4"/>
  <c r="F21" i="4"/>
  <c r="G21" i="4"/>
  <c r="B21" i="4"/>
  <c r="G16" i="4"/>
  <c r="C16" i="4"/>
  <c r="D16" i="4"/>
  <c r="E16" i="4"/>
  <c r="F16" i="4"/>
  <c r="B16" i="4"/>
</calcChain>
</file>

<file path=xl/sharedStrings.xml><?xml version="1.0" encoding="utf-8"?>
<sst xmlns="http://schemas.openxmlformats.org/spreadsheetml/2006/main" count="64" uniqueCount="41">
  <si>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</si>
  <si>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</si>
  <si>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</si>
  <si>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</si>
  <si>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</si>
  <si>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</si>
  <si>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</si>
  <si>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</si>
  <si>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</si>
  <si>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</si>
  <si>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</si>
  <si>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</si>
  <si>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</si>
  <si>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</si>
  <si>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</si>
  <si>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</si>
  <si>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</si>
  <si>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</si>
  <si>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</si>
  <si>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</si>
  <si>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</si>
  <si>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</si>
  <si>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</si>
  <si>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</si>
  <si>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</si>
  <si>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</si>
  <si>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</si>
  <si>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</si>
  <si>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</si>
  <si>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</si>
  <si>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</si>
  <si>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</si>
  <si>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</si>
  <si>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</si>
  <si>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</si>
  <si>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</si>
  <si>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</si>
  <si>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Junta Municipal de Agua Potable y Alcantarillado de Acámbaro, Gto.
Estado Analítico de Ingresos
Del 1 de Enero al 30 de Septiembre de 2024</t>
  </si>
  <si>
    <t>Bajo protesta de decir verdad declaramos que los Estados Financieros y sus notas, son razonablemente correctos y son responsabilidad del emisor.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</si>
  <si>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</t>
    </r>
  </si>
  <si>
    <t>diversas no inherentes a su operación que generan recursos y que no sean ingresos por venta de bienes o prestación de servicios, tales como donativos en efectivo, entre otros.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</si>
</sst>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8" formatCode="_-&quot;$&quot;* #,##0.00_-;\-&quot;$&quot;* #,##0.00_-;_-&quot;$&quot;* &quot;-&quot;??_-;_-@_-"/>
    <numFmt numFmtId="169" formatCode="_-* #,##0.00_-;\-* #,##0.00_-;_-* &quot;-&quot;??_-;_-@_-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9" fillId="2" borderId="7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9" fillId="2" borderId="4" xfId="8" quotePrefix="1" applyFont="1" applyFill="1" applyBorder="1" applyAlignment="1">
      <alignment horizontal="center" vertical="center" wrapText="1"/>
    </xf>
    <xf numFmtId="0" fontId="9" fillId="0" borderId="6" xfId="8" applyFont="1" applyBorder="1" applyAlignment="1" applyProtection="1">
      <alignment horizontal="left" vertical="top" indent="3"/>
      <protection locked="0"/>
    </xf>
    <xf numFmtId="4" fontId="4" fillId="0" borderId="10" xfId="8" applyNumberFormat="1" applyFont="1" applyBorder="1" applyAlignment="1" applyProtection="1">
      <alignment vertical="top"/>
      <protection locked="0"/>
    </xf>
    <xf numFmtId="0" fontId="8" fillId="0" borderId="0" xfId="8" applyFont="1" applyAlignment="1">
      <alignment horizontal="left" vertical="top" wrapText="1"/>
    </xf>
    <xf numFmtId="0" fontId="9" fillId="0" borderId="6" xfId="8" applyFont="1" applyBorder="1" applyAlignment="1">
      <alignment horizontal="center" vertical="top" wrapText="1"/>
    </xf>
    <xf numFmtId="4" fontId="8" fillId="0" borderId="4" xfId="8" applyNumberFormat="1" applyFont="1" applyBorder="1" applyAlignment="1" applyProtection="1">
      <alignment vertical="top"/>
      <protection locked="0"/>
    </xf>
    <xf numFmtId="4" fontId="9" fillId="0" borderId="9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9" fillId="0" borderId="11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8" fillId="0" borderId="8" xfId="8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9" fillId="0" borderId="5" xfId="8" applyNumberFormat="1" applyFont="1" applyBorder="1" applyAlignment="1" applyProtection="1">
      <alignment vertical="top"/>
      <protection locked="0"/>
    </xf>
    <xf numFmtId="4" fontId="9" fillId="0" borderId="7" xfId="8" applyNumberFormat="1" applyFont="1" applyBorder="1" applyAlignment="1" applyProtection="1">
      <alignment vertical="top"/>
      <protection locked="0"/>
    </xf>
    <xf numFmtId="4" fontId="8" fillId="0" borderId="1" xfId="8" applyNumberFormat="1" applyFont="1" applyBorder="1" applyAlignment="1" applyProtection="1">
      <alignment vertical="top"/>
      <protection locked="0"/>
    </xf>
    <xf numFmtId="4" fontId="9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9" fillId="0" borderId="3" xfId="8" applyFont="1" applyBorder="1" applyAlignment="1">
      <alignment horizontal="left" vertical="top"/>
    </xf>
    <xf numFmtId="0" fontId="9" fillId="0" borderId="3" xfId="8" applyFont="1" applyBorder="1" applyAlignment="1">
      <alignment vertical="top"/>
    </xf>
    <xf numFmtId="0" fontId="9" fillId="2" borderId="9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9" fillId="2" borderId="9" xfId="8" applyFont="1" applyFill="1" applyBorder="1" applyAlignment="1">
      <alignment horizontal="center" vertical="center"/>
    </xf>
    <xf numFmtId="0" fontId="9" fillId="2" borderId="11" xfId="8" applyFont="1" applyFill="1" applyBorder="1" applyAlignment="1">
      <alignment horizontal="center" vertical="center"/>
    </xf>
    <xf numFmtId="0" fontId="9" fillId="2" borderId="10" xfId="8" applyFont="1" applyFill="1" applyBorder="1" applyAlignment="1">
      <alignment horizontal="center" vertical="center"/>
    </xf>
    <xf numFmtId="0" fontId="4" fillId="0" borderId="0" xfId="8" applyFont="1" applyAlignment="1" applyProtection="1">
      <alignment horizontal="left" vertical="top" wrapText="1" indent="1"/>
      <protection locked="0"/>
    </xf>
    <xf numFmtId="0" fontId="8" fillId="0" borderId="0" xfId="8" applyFont="1" applyAlignment="1" applyProtection="1">
      <alignment horizontal="left" vertical="top" wrapText="1" indent="1"/>
      <protection locked="0"/>
    </xf>
    <xf numFmtId="0" fontId="9" fillId="2" borderId="11" xfId="8" applyFont="1" applyFill="1" applyBorder="1" applyAlignment="1">
      <alignment horizontal="center" vertical="center" wrapText="1"/>
    </xf>
    <xf numFmtId="0" fontId="8" fillId="0" borderId="0" xfId="8" applyFont="1" applyAlignment="1">
      <alignment horizontal="left" vertical="top" wrapText="1" indent="1"/>
    </xf>
    <xf numFmtId="0" fontId="9" fillId="0" borderId="3" xfId="8" applyFont="1" applyBorder="1" applyAlignment="1">
      <alignment horizontal="left" vertical="top" wrapText="1"/>
    </xf>
    <xf numFmtId="0" fontId="7" fillId="2" borderId="2" xfId="8" applyFont="1" applyFill="1" applyBorder="1" applyAlignment="1" applyProtection="1">
      <alignment horizontal="center" vertical="top" wrapText="1"/>
      <protection locked="0"/>
    </xf>
    <xf numFmtId="0" fontId="7" fillId="2" borderId="8" xfId="8" applyFont="1" applyFill="1" applyBorder="1" applyAlignment="1" applyProtection="1">
      <alignment horizontal="center" vertical="top"/>
      <protection locked="0"/>
    </xf>
    <xf numFmtId="0" fontId="7" fillId="2" borderId="1" xfId="8" applyFont="1" applyFill="1" applyBorder="1" applyAlignment="1" applyProtection="1">
      <alignment horizontal="center" vertical="top"/>
      <protection locked="0"/>
    </xf>
    <xf numFmtId="0" fontId="9" fillId="2" borderId="9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 applyProtection="1">
      <alignment horizontal="center" vertical="center"/>
      <protection locked="0"/>
    </xf>
    <xf numFmtId="0" fontId="9" fillId="2" borderId="6" xfId="8" applyFont="1" applyFill="1" applyBorder="1" applyAlignment="1" applyProtection="1">
      <alignment horizontal="center" vertical="center"/>
      <protection locked="0"/>
    </xf>
    <xf numFmtId="0" fontId="9" fillId="2" borderId="7" xfId="8" applyFont="1" applyFill="1" applyBorder="1" applyAlignment="1" applyProtection="1">
      <alignment horizontal="center" vertical="center"/>
      <protection locked="0"/>
    </xf>
    <xf numFmtId="4" fontId="4" fillId="0" borderId="9" xfId="23" applyNumberFormat="1" applyFont="1" applyFill="1" applyBorder="1" applyAlignment="1" applyProtection="1">
      <alignment vertical="top"/>
      <protection locked="0"/>
    </xf>
    <xf numFmtId="4" fontId="4" fillId="0" borderId="11" xfId="23" applyNumberFormat="1" applyFont="1" applyFill="1" applyBorder="1" applyAlignment="1" applyProtection="1">
      <alignment vertical="top"/>
      <protection locked="0"/>
    </xf>
    <xf numFmtId="0" fontId="13" fillId="0" borderId="0" xfId="9" applyFont="1" applyAlignment="1" applyProtection="1">
      <alignment horizontal="left" vertical="top" indent="1"/>
      <protection locked="0"/>
    </xf>
    <xf numFmtId="4" fontId="8" fillId="0" borderId="11" xfId="23" applyNumberFormat="1" applyFont="1" applyFill="1" applyBorder="1" applyAlignment="1" applyProtection="1">
      <alignment vertical="top"/>
      <protection locked="0"/>
    </xf>
    <xf numFmtId="4" fontId="8" fillId="0" borderId="11" xfId="23" applyNumberFormat="1" applyFont="1" applyFill="1" applyBorder="1" applyAlignment="1" applyProtection="1">
      <alignment vertical="top"/>
      <protection locked="0"/>
    </xf>
    <xf numFmtId="4" fontId="8" fillId="0" borderId="11" xfId="23" applyNumberFormat="1" applyFont="1" applyFill="1" applyBorder="1" applyAlignment="1" applyProtection="1">
      <alignment vertical="top"/>
      <protection locked="0"/>
    </xf>
  </cellXfs>
  <cellStyles count="26">
    <cellStyle name="=C:\WINNT\SYSTEM32\COMMAND.COM" xfId="1"/>
    <cellStyle name="Euro" xfId="2"/>
    <cellStyle name="Millares 2" xfId="3"/>
    <cellStyle name="Millares 2 2" xfId="4"/>
    <cellStyle name="Millares 2 2 2" xfId="19"/>
    <cellStyle name="Millares 2 3" xfId="5"/>
    <cellStyle name="Millares 2 3 2" xfId="20"/>
    <cellStyle name="Millares 2 4" xfId="18"/>
    <cellStyle name="Millares 3" xfId="6"/>
    <cellStyle name="Millares 3 2" xfId="21"/>
    <cellStyle name="Moneda 2" xfId="7"/>
    <cellStyle name="Moneda 2 2" xfId="22"/>
    <cellStyle name="Normal" xfId="0" builtinId="0"/>
    <cellStyle name="Normal 2" xfId="8"/>
    <cellStyle name="Normal 2 2" xfId="9"/>
    <cellStyle name="Normal 2 3" xfId="23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5"/>
    <cellStyle name="Normal 6 3" xfId="24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685800</xdr:colOff>
      <xdr:row>50</xdr:row>
      <xdr:rowOff>76200</xdr:rowOff>
    </xdr:from>
    <xdr:to>
      <xdr:col>0</xdr:col>
      <xdr:colOff>3027153</xdr:colOff>
      <xdr:row>59</xdr:row>
      <xdr:rowOff>66674</xdr:rowOff>
    </xdr:to>
    <xdr:sp macro="" textlink="">
      <xdr:nvSpPr>
        <xdr:cNvPr id="2" name="CuadroTexto 1"/>
        <xdr:cNvSpPr txBox="1"/>
      </xdr:nvSpPr>
      <xdr:spPr>
        <a:xfrm>
          <a:off x="685800" y="8953500"/>
          <a:ext cx="2341353" cy="1276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3</xdr:col>
      <xdr:colOff>352425</xdr:colOff>
      <xdr:row>50</xdr:row>
      <xdr:rowOff>114300</xdr:rowOff>
    </xdr:from>
    <xdr:to>
      <xdr:col>6</xdr:col>
      <xdr:colOff>381000</xdr:colOff>
      <xdr:row>59</xdr:row>
      <xdr:rowOff>35584</xdr:rowOff>
    </xdr:to>
    <xdr:sp macro="" textlink="">
      <xdr:nvSpPr>
        <xdr:cNvPr id="3" name="CuadroTexto 2"/>
        <xdr:cNvSpPr txBox="1"/>
      </xdr:nvSpPr>
      <xdr:spPr>
        <a:xfrm>
          <a:off x="5610225" y="9134475"/>
          <a:ext cx="2724150" cy="12071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showGridLines="0" tabSelected="1" topLeftCell="A31" zoomScaleNormal="100" workbookViewId="0">
      <selection activeCell="E69" sqref="E69"/>
    </sheetView>
  </sheetViews>
  <sheetFormatPr baseColWidth="10" defaultColWidth="12" defaultRowHeight="11.25" x14ac:dyDescent="0.2"/>
  <cols>
    <col min="1" max="1" width="62.5" style="2" customWidth="1"/>
    <col min="2" max="2" width="15.5" style="2" customWidth="1"/>
    <col min="3" max="3" width="14" style="2" customWidth="1"/>
    <col min="4" max="4" width="15.33203125" style="2" customWidth="1"/>
    <col min="5" max="5" width="14.6640625" style="2" customWidth="1"/>
    <col min="6" max="6" width="17.1640625" style="2" customWidth="1"/>
    <col min="7" max="7" width="15.1640625" style="2" customWidth="1"/>
    <col min="8" max="16384" width="12" style="2"/>
  </cols>
  <sheetData>
    <row r="1" spans="1:7" ht="33.6" customHeight="1" x14ac:dyDescent="0.2">
      <c r="A1" s="38" t="s">
        <v>37</v>
      </c>
      <c r="B1" s="39"/>
      <c r="C1" s="39"/>
      <c r="D1" s="39"/>
      <c r="E1" s="39"/>
      <c r="F1" s="39"/>
      <c r="G1" s="40"/>
    </row>
    <row r="2" spans="1:7" s="3" customFormat="1" x14ac:dyDescent="0.2">
      <c r="A2" s="30"/>
      <c r="B2" s="43" t="s">
        <v>0</v>
      </c>
      <c r="C2" s="44"/>
      <c r="D2" s="44"/>
      <c r="E2" s="44"/>
      <c r="F2" s="45"/>
      <c r="G2" s="41" t="s">
        <v>7</v>
      </c>
    </row>
    <row r="3" spans="1:7" s="1" customFormat="1" ht="24.95" customHeight="1" x14ac:dyDescent="0.2">
      <c r="A3" s="31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2"/>
    </row>
    <row r="4" spans="1:7" s="1" customFormat="1" x14ac:dyDescent="0.2">
      <c r="A4" s="32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3" t="s">
        <v>14</v>
      </c>
      <c r="B5" s="46">
        <v>0</v>
      </c>
      <c r="C5" s="46">
        <v>0</v>
      </c>
      <c r="D5" s="46">
        <v>0</v>
      </c>
      <c r="E5" s="46">
        <v>0</v>
      </c>
      <c r="F5" s="46">
        <v>0</v>
      </c>
      <c r="G5" s="46">
        <v>0</v>
      </c>
    </row>
    <row r="6" spans="1:7" x14ac:dyDescent="0.2">
      <c r="A6" s="34" t="s">
        <v>15</v>
      </c>
      <c r="B6" s="47">
        <v>0</v>
      </c>
      <c r="C6" s="47">
        <v>0</v>
      </c>
      <c r="D6" s="47">
        <v>0</v>
      </c>
      <c r="E6" s="47">
        <v>0</v>
      </c>
      <c r="F6" s="47">
        <v>0</v>
      </c>
      <c r="G6" s="47">
        <v>0</v>
      </c>
    </row>
    <row r="7" spans="1:7" x14ac:dyDescent="0.2">
      <c r="A7" s="33" t="s">
        <v>16</v>
      </c>
      <c r="B7" s="47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</row>
    <row r="8" spans="1:7" x14ac:dyDescent="0.2">
      <c r="A8" s="33" t="s">
        <v>17</v>
      </c>
      <c r="B8" s="47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</row>
    <row r="9" spans="1:7" x14ac:dyDescent="0.2">
      <c r="A9" s="33" t="s">
        <v>18</v>
      </c>
      <c r="B9" s="47">
        <v>0</v>
      </c>
      <c r="C9" s="47">
        <v>2000000</v>
      </c>
      <c r="D9" s="47">
        <v>2000000</v>
      </c>
      <c r="E9" s="47">
        <v>1503360.41</v>
      </c>
      <c r="F9" s="47">
        <v>1503360.41</v>
      </c>
      <c r="G9" s="47">
        <v>1503360.41</v>
      </c>
    </row>
    <row r="10" spans="1:7" x14ac:dyDescent="0.2">
      <c r="A10" s="34" t="s">
        <v>19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</row>
    <row r="11" spans="1:7" x14ac:dyDescent="0.2">
      <c r="A11" s="33" t="s">
        <v>20</v>
      </c>
      <c r="B11" s="47">
        <v>55011483</v>
      </c>
      <c r="C11" s="47">
        <v>-2000000</v>
      </c>
      <c r="D11" s="47">
        <v>53011483</v>
      </c>
      <c r="E11" s="47">
        <v>51768416.159999996</v>
      </c>
      <c r="F11" s="47">
        <v>51768416.159999996</v>
      </c>
      <c r="G11" s="47">
        <v>-3243066.8400000036</v>
      </c>
    </row>
    <row r="12" spans="1:7" ht="22.5" x14ac:dyDescent="0.2">
      <c r="A12" s="33" t="s">
        <v>21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ht="22.5" x14ac:dyDescent="0.2">
      <c r="A13" s="33" t="s">
        <v>22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">
      <c r="A14" s="33" t="s">
        <v>23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">
      <c r="B15" s="10"/>
      <c r="C15" s="10"/>
      <c r="D15" s="10"/>
      <c r="E15" s="10"/>
      <c r="F15" s="10"/>
      <c r="G15" s="10"/>
    </row>
    <row r="16" spans="1:7" x14ac:dyDescent="0.2">
      <c r="A16" s="9" t="s">
        <v>24</v>
      </c>
      <c r="B16" s="13">
        <f>SUM(B5:B14)</f>
        <v>55011483</v>
      </c>
      <c r="C16" s="13">
        <f t="shared" ref="C16:F16" si="0">SUM(C5:C14)</f>
        <v>0</v>
      </c>
      <c r="D16" s="13">
        <f t="shared" si="0"/>
        <v>55011483</v>
      </c>
      <c r="E16" s="13">
        <f t="shared" si="0"/>
        <v>53271776.569999993</v>
      </c>
      <c r="F16" s="13">
        <f t="shared" si="0"/>
        <v>53271776.569999993</v>
      </c>
      <c r="G16" s="13">
        <f>SUM(G5:G14)</f>
        <v>-1739706.4300000037</v>
      </c>
    </row>
    <row r="17" spans="1:7" x14ac:dyDescent="0.2">
      <c r="A17" s="18"/>
      <c r="B17" s="19"/>
      <c r="C17" s="19"/>
      <c r="D17" s="22"/>
      <c r="E17" s="20" t="s">
        <v>25</v>
      </c>
      <c r="F17" s="23"/>
      <c r="G17" s="17">
        <v>0</v>
      </c>
    </row>
    <row r="18" spans="1:7" ht="10.5" customHeight="1" x14ac:dyDescent="0.2">
      <c r="A18" s="28"/>
      <c r="B18" s="43" t="s">
        <v>0</v>
      </c>
      <c r="C18" s="44"/>
      <c r="D18" s="44"/>
      <c r="E18" s="44"/>
      <c r="F18" s="45"/>
      <c r="G18" s="41" t="s">
        <v>7</v>
      </c>
    </row>
    <row r="19" spans="1:7" ht="22.5" x14ac:dyDescent="0.2">
      <c r="A19" s="35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2"/>
    </row>
    <row r="20" spans="1:7" x14ac:dyDescent="0.2">
      <c r="A20" s="29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6" t="s">
        <v>27</v>
      </c>
      <c r="B21" s="14">
        <f>SUM(B22:B29)</f>
        <v>0</v>
      </c>
      <c r="C21" s="14">
        <f t="shared" ref="C21:G21" si="1">SUM(C22:C29)</f>
        <v>0</v>
      </c>
      <c r="D21" s="14">
        <f t="shared" si="1"/>
        <v>0</v>
      </c>
      <c r="E21" s="14">
        <f t="shared" si="1"/>
        <v>0</v>
      </c>
      <c r="F21" s="14">
        <f t="shared" si="1"/>
        <v>0</v>
      </c>
      <c r="G21" s="14">
        <f t="shared" si="1"/>
        <v>0</v>
      </c>
    </row>
    <row r="22" spans="1:7" x14ac:dyDescent="0.2">
      <c r="A22" s="36" t="s">
        <v>14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</row>
    <row r="23" spans="1:7" x14ac:dyDescent="0.2">
      <c r="A23" s="36" t="s">
        <v>15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</row>
    <row r="24" spans="1:7" x14ac:dyDescent="0.2">
      <c r="A24" s="36" t="s">
        <v>16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</row>
    <row r="25" spans="1:7" x14ac:dyDescent="0.2">
      <c r="A25" s="36" t="s">
        <v>17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</row>
    <row r="26" spans="1:7" x14ac:dyDescent="0.2">
      <c r="A26" s="36" t="s">
        <v>28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</row>
    <row r="27" spans="1:7" x14ac:dyDescent="0.2">
      <c r="A27" s="36" t="s">
        <v>29</v>
      </c>
      <c r="B27" s="49">
        <v>0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</row>
    <row r="28" spans="1:7" ht="22.5" x14ac:dyDescent="0.2">
      <c r="A28" s="36" t="s">
        <v>30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</row>
    <row r="29" spans="1:7" ht="22.5" x14ac:dyDescent="0.2">
      <c r="A29" s="36" t="s">
        <v>22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</row>
    <row r="30" spans="1:7" x14ac:dyDescent="0.2">
      <c r="A30" s="36"/>
      <c r="B30" s="15"/>
      <c r="C30" s="15"/>
      <c r="D30" s="15"/>
      <c r="E30" s="15"/>
      <c r="F30" s="15"/>
      <c r="G30" s="15"/>
    </row>
    <row r="31" spans="1:7" ht="33.75" x14ac:dyDescent="0.2">
      <c r="A31" s="37" t="s">
        <v>36</v>
      </c>
      <c r="B31" s="16">
        <f>SUM(B32:B35)</f>
        <v>55011483</v>
      </c>
      <c r="C31" s="16">
        <f t="shared" ref="C31:G31" si="2">SUM(C32:C35)</f>
        <v>0</v>
      </c>
      <c r="D31" s="16">
        <f t="shared" si="2"/>
        <v>55011483</v>
      </c>
      <c r="E31" s="16">
        <f t="shared" si="2"/>
        <v>53271776.569999993</v>
      </c>
      <c r="F31" s="16">
        <f t="shared" si="2"/>
        <v>53271776.569999993</v>
      </c>
      <c r="G31" s="16">
        <f t="shared" si="2"/>
        <v>-1739706.4300000037</v>
      </c>
    </row>
    <row r="32" spans="1:7" x14ac:dyDescent="0.2">
      <c r="A32" s="36" t="s">
        <v>15</v>
      </c>
      <c r="B32" s="50">
        <v>0</v>
      </c>
      <c r="C32" s="50">
        <v>0</v>
      </c>
      <c r="D32" s="50">
        <v>0</v>
      </c>
      <c r="E32" s="50">
        <v>0</v>
      </c>
      <c r="F32" s="50">
        <v>0</v>
      </c>
      <c r="G32" s="50">
        <v>0</v>
      </c>
    </row>
    <row r="33" spans="1:7" x14ac:dyDescent="0.2">
      <c r="A33" s="36" t="s">
        <v>31</v>
      </c>
      <c r="B33" s="50">
        <v>0</v>
      </c>
      <c r="C33" s="50">
        <v>2000000</v>
      </c>
      <c r="D33" s="50">
        <v>2000000</v>
      </c>
      <c r="E33" s="50">
        <v>1503360.41</v>
      </c>
      <c r="F33" s="50">
        <v>1503360.41</v>
      </c>
      <c r="G33" s="50">
        <v>1503360.41</v>
      </c>
    </row>
    <row r="34" spans="1:7" ht="22.5" x14ac:dyDescent="0.2">
      <c r="A34" s="36" t="s">
        <v>32</v>
      </c>
      <c r="B34" s="50">
        <v>55011483</v>
      </c>
      <c r="C34" s="50">
        <v>-2000000</v>
      </c>
      <c r="D34" s="50">
        <v>53011483</v>
      </c>
      <c r="E34" s="50">
        <v>51768416.159999996</v>
      </c>
      <c r="F34" s="50">
        <v>51768416.159999996</v>
      </c>
      <c r="G34" s="50">
        <v>-3243066.8400000036</v>
      </c>
    </row>
    <row r="35" spans="1:7" ht="22.5" x14ac:dyDescent="0.2">
      <c r="A35" s="36" t="s">
        <v>22</v>
      </c>
      <c r="B35" s="50">
        <v>0</v>
      </c>
      <c r="C35" s="50">
        <v>0</v>
      </c>
      <c r="D35" s="50">
        <v>0</v>
      </c>
      <c r="E35" s="50">
        <v>0</v>
      </c>
      <c r="F35" s="50">
        <v>0</v>
      </c>
      <c r="G35" s="50">
        <v>0</v>
      </c>
    </row>
    <row r="36" spans="1:7" x14ac:dyDescent="0.2">
      <c r="A36" s="11"/>
      <c r="B36" s="15"/>
      <c r="C36" s="15"/>
      <c r="D36" s="15"/>
      <c r="E36" s="15"/>
      <c r="F36" s="15"/>
      <c r="G36" s="15"/>
    </row>
    <row r="37" spans="1:7" x14ac:dyDescent="0.2">
      <c r="A37" s="27" t="s">
        <v>33</v>
      </c>
      <c r="B37" s="16">
        <f>+B38</f>
        <v>0</v>
      </c>
      <c r="C37" s="16">
        <f t="shared" ref="C37:G37" si="3">+C38</f>
        <v>0</v>
      </c>
      <c r="D37" s="16">
        <f t="shared" si="3"/>
        <v>0</v>
      </c>
      <c r="E37" s="16">
        <f t="shared" si="3"/>
        <v>0</v>
      </c>
      <c r="F37" s="16">
        <f t="shared" si="3"/>
        <v>0</v>
      </c>
      <c r="G37" s="16">
        <f t="shared" si="3"/>
        <v>0</v>
      </c>
    </row>
    <row r="38" spans="1:7" x14ac:dyDescent="0.2">
      <c r="A38" s="36" t="s">
        <v>23</v>
      </c>
      <c r="B38" s="51">
        <v>0</v>
      </c>
      <c r="C38" s="51">
        <v>0</v>
      </c>
      <c r="D38" s="51">
        <v>0</v>
      </c>
      <c r="E38" s="51">
        <v>0</v>
      </c>
      <c r="F38" s="51">
        <v>0</v>
      </c>
      <c r="G38" s="51">
        <v>0</v>
      </c>
    </row>
    <row r="39" spans="1:7" x14ac:dyDescent="0.2">
      <c r="A39" s="36"/>
      <c r="B39" s="16"/>
      <c r="C39" s="16"/>
      <c r="D39" s="16"/>
      <c r="E39" s="16"/>
      <c r="F39" s="16"/>
      <c r="G39" s="16"/>
    </row>
    <row r="40" spans="1:7" x14ac:dyDescent="0.2">
      <c r="A40" s="12" t="s">
        <v>24</v>
      </c>
      <c r="B40" s="13">
        <f>+B37+B31+B21</f>
        <v>55011483</v>
      </c>
      <c r="C40" s="13">
        <f t="shared" ref="C40:G40" si="4">+C37+C31+C21</f>
        <v>0</v>
      </c>
      <c r="D40" s="13">
        <f t="shared" si="4"/>
        <v>55011483</v>
      </c>
      <c r="E40" s="13">
        <f t="shared" si="4"/>
        <v>53271776.569999993</v>
      </c>
      <c r="F40" s="13">
        <f t="shared" si="4"/>
        <v>53271776.569999993</v>
      </c>
      <c r="G40" s="13">
        <f t="shared" si="4"/>
        <v>-1739706.4300000037</v>
      </c>
    </row>
    <row r="41" spans="1:7" x14ac:dyDescent="0.2">
      <c r="A41" s="18"/>
      <c r="B41" s="19"/>
      <c r="C41" s="19"/>
      <c r="D41" s="19"/>
      <c r="E41" s="20" t="s">
        <v>25</v>
      </c>
      <c r="F41" s="21"/>
      <c r="G41" s="17">
        <v>0</v>
      </c>
    </row>
    <row r="43" spans="1:7" ht="22.5" x14ac:dyDescent="0.2">
      <c r="A43" s="24" t="s">
        <v>34</v>
      </c>
    </row>
    <row r="44" spans="1:7" x14ac:dyDescent="0.2">
      <c r="A44" s="25" t="s">
        <v>35</v>
      </c>
    </row>
    <row r="45" spans="1:7" x14ac:dyDescent="0.2">
      <c r="A45" s="25" t="s">
        <v>39</v>
      </c>
    </row>
    <row r="46" spans="1:7" x14ac:dyDescent="0.2">
      <c r="A46" s="25" t="s">
        <v>40</v>
      </c>
    </row>
    <row r="47" spans="1:7" x14ac:dyDescent="0.2">
      <c r="A47" s="25"/>
    </row>
    <row r="48" spans="1:7" ht="12" x14ac:dyDescent="0.2">
      <c r="A48" s="48" t="s">
        <v>38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51181102362204722" right="0.11811023622047245" top="0.55118110236220474" bottom="0.55118110236220474" header="0.31496062992125984" footer="0.31496062992125984"/>
  <pageSetup scale="75" orientation="portrait" r:id="rId1"/>
  <ignoredErrors>
    <ignoredError sqref="B20:F20 B4:F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6aa8a68a-ab09-4ac8-a697-fdce915bc567"/>
    <ds:schemaRef ds:uri="http://schemas.openxmlformats.org/package/2006/metadata/core-properties"/>
    <ds:schemaRef ds:uri="http://purl.org/dc/terms/"/>
    <ds:schemaRef ds:uri="0c865bf4-0f22-4e4d-b041-7b0c1657e5a8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Judy</cp:lastModifiedBy>
  <cp:revision/>
  <cp:lastPrinted>2024-10-29T20:00:54Z</cp:lastPrinted>
  <dcterms:created xsi:type="dcterms:W3CDTF">2012-12-11T20:48:19Z</dcterms:created>
  <dcterms:modified xsi:type="dcterms:W3CDTF">2024-10-29T20:01:21Z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